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Ewa Wąsik\Desktop\Wop od 03.01.2023\"/>
    </mc:Choice>
  </mc:AlternateContent>
  <xr:revisionPtr revIDLastSave="0" documentId="8_{7B57788E-A7B5-44CC-A4BC-95A255A2716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4" i="1" l="1"/>
  <c r="G28" i="1" l="1"/>
  <c r="K14" i="4"/>
  <c r="G29" i="1" l="1"/>
  <c r="G31" i="1"/>
  <c r="H35" i="1"/>
  <c r="I26" i="1"/>
  <c r="I27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H39" i="1" l="1"/>
  <c r="I31" i="1"/>
  <c r="E30" i="1"/>
  <c r="H38" i="1" s="1"/>
  <c r="I28" i="1"/>
  <c r="H36" i="1"/>
  <c r="E29" i="1"/>
  <c r="I30" i="1"/>
  <c r="I33" i="4"/>
  <c r="A55" i="1" l="1"/>
  <c r="I29" i="1"/>
  <c r="H37" i="1"/>
  <c r="J25" i="1" l="1"/>
</calcChain>
</file>

<file path=xl/sharedStrings.xml><?xml version="1.0" encoding="utf-8"?>
<sst xmlns="http://schemas.openxmlformats.org/spreadsheetml/2006/main" count="261" uniqueCount="168">
  <si>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</si>
  <si>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</si>
  <si>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</si>
  <si>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</si>
  <si>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</si>
  <si>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</si>
  <si>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</si>
  <si>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</si>
  <si>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</si>
  <si>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</si>
  <si>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</si>
  <si>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</si>
  <si>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</si>
  <si>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</si>
  <si>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</si>
  <si>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</si>
  <si>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</si>
  <si>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</si>
  <si>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</si>
  <si>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</si>
  <si>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</si>
  <si>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</si>
  <si>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</si>
  <si>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</si>
  <si>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</si>
  <si>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</si>
  <si>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</si>
  <si>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</si>
  <si>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</si>
  <si>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</si>
  <si>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</si>
  <si>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</si>
  <si>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</si>
  <si>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</si>
  <si>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</si>
  <si>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</si>
  <si>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</si>
  <si>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</si>
  <si>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</si>
  <si>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</si>
  <si>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</si>
  <si>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</si>
  <si>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</si>
  <si>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</si>
  <si>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</si>
  <si>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</si>
  <si>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</si>
  <si>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</si>
  <si>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</si>
  <si>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</si>
  <si>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</si>
  <si>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</si>
  <si>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</si>
  <si>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</si>
  <si>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</si>
  <si>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</si>
  <si>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</si>
  <si>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</si>
  <si>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</si>
  <si>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</si>
  <si>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</si>
  <si>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</si>
  <si>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</si>
  <si>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</si>
  <si>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</si>
  <si>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</si>
  <si>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</si>
  <si>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</si>
  <si>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</si>
  <si>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</si>
  <si>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</si>
  <si>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</si>
  <si>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</si>
  <si>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</si>
  <si>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</si>
  <si>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</si>
  <si>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</si>
  <si>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</si>
  <si>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</si>
  <si>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</si>
  <si>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</si>
  <si>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</si>
  <si>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</si>
  <si>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</si>
  <si>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</si>
  <si>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</si>
  <si>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</si>
  <si>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</si>
  <si>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</si>
  <si>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</si>
  <si>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</si>
  <si>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</si>
  <si>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</si>
  <si>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</si>
  <si>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</si>
  <si>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</si>
  <si>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</si>
  <si>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</si>
  <si>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</si>
  <si>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</si>
  <si>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</si>
  <si>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</si>
  <si>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</si>
  <si>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</si>
  <si>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</si>
  <si>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</si>
  <si>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</si>
  <si>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</si>
  <si>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</si>
  <si>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</si>
  <si>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</si>
  <si>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</si>
  <si>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</si>
  <si>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</si>
  <si>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</si>
  <si>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</si>
  <si>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</si>
  <si>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</si>
  <si>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</si>
  <si>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</si>
  <si>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</si>
  <si>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</si>
  <si>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</si>
  <si>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</si>
  <si>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</si>
  <si>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</si>
  <si>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</si>
  <si>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</si>
  <si>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</si>
  <si>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</si>
  <si>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</si>
  <si>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</si>
  <si>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</si>
  <si>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</si>
  <si>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</si>
  <si>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</si>
  <si>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</si>
  <si>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</si>
  <si>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</si>
  <si>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</si>
  <si>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</si>
  <si>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</si>
  <si>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</si>
  <si>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</si>
  <si>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</si>
  <si>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</si>
  <si>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FF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FF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</si>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</sst>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0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6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5" fillId="6" borderId="14" xfId="0" applyFont="1" applyFill="1" applyBorder="1" applyAlignment="1">
      <alignment horizontal="left" vertical="center"/>
    </xf>
    <xf numFmtId="0" fontId="38" fillId="6" borderId="48" xfId="0" applyFont="1" applyFill="1" applyBorder="1" applyAlignment="1">
      <alignment horizontal="left" vertical="center"/>
    </xf>
    <xf numFmtId="0" fontId="38" fillId="6" borderId="12" xfId="0" applyFont="1" applyFill="1" applyBorder="1" applyAlignment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5" fillId="6" borderId="40" xfId="0" applyFont="1" applyFill="1" applyBorder="1" applyAlignment="1">
      <alignment horizontal="left" vertical="center"/>
    </xf>
    <xf numFmtId="0" fontId="15" fillId="6" borderId="42" xfId="0" applyFont="1" applyFill="1" applyBorder="1" applyAlignment="1">
      <alignment horizontal="left" vertical="center"/>
    </xf>
    <xf numFmtId="0" fontId="15" fillId="6" borderId="41" xfId="0" applyFont="1" applyFill="1" applyBorder="1" applyAlignment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5" fillId="6" borderId="39" xfId="0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6" borderId="6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6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7" fillId="18" borderId="9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left" vertical="center"/>
    </xf>
    <xf numFmtId="0" fontId="16" fillId="18" borderId="26" xfId="0" applyFont="1" applyFill="1" applyBorder="1" applyAlignment="1">
      <alignment horizontal="left" vertical="center"/>
    </xf>
    <xf numFmtId="0" fontId="16" fillId="18" borderId="21" xfId="0" applyFont="1" applyFill="1" applyBorder="1" applyAlignment="1">
      <alignment horizontal="left" vertical="center"/>
    </xf>
    <xf numFmtId="0" fontId="38" fillId="6" borderId="46" xfId="0" applyFont="1" applyFill="1" applyBorder="1" applyAlignment="1">
      <alignment horizontal="left" vertical="center"/>
    </xf>
    <xf numFmtId="0" fontId="15" fillId="6" borderId="50" xfId="0" applyFont="1" applyFill="1" applyBorder="1" applyAlignment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30" xfId="0" applyFont="1" applyFill="1" applyBorder="1" applyAlignment="1">
      <alignment vertical="center"/>
    </xf>
    <xf numFmtId="0" fontId="15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10" fillId="3" borderId="18" xfId="2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/>
    </xf>
    <xf numFmtId="0" fontId="10" fillId="10" borderId="18" xfId="2" applyFont="1" applyFill="1" applyBorder="1" applyAlignment="1">
      <alignment horizontal="center"/>
    </xf>
    <xf numFmtId="0" fontId="10" fillId="10" borderId="9" xfId="2" applyFont="1" applyFill="1" applyBorder="1" applyAlignment="1">
      <alignment horizontal="center"/>
    </xf>
    <xf numFmtId="0" fontId="10" fillId="10" borderId="19" xfId="2" applyFont="1" applyFill="1" applyBorder="1" applyAlignment="1">
      <alignment horizontal="center"/>
    </xf>
    <xf numFmtId="0" fontId="10" fillId="3" borderId="25" xfId="2" applyFont="1" applyFill="1" applyBorder="1" applyAlignment="1">
      <alignment horizontal="center"/>
    </xf>
    <xf numFmtId="0" fontId="10" fillId="3" borderId="14" xfId="2" applyFont="1" applyFill="1" applyBorder="1" applyAlignment="1">
      <alignment horizontal="center"/>
    </xf>
    <xf numFmtId="0" fontId="10" fillId="3" borderId="26" xfId="2" applyFont="1" applyFill="1" applyBorder="1" applyAlignment="1">
      <alignment horizontal="center"/>
    </xf>
    <xf numFmtId="0" fontId="10" fillId="10" borderId="25" xfId="2" applyFont="1" applyFill="1" applyBorder="1" applyAlignment="1">
      <alignment horizontal="center"/>
    </xf>
    <xf numFmtId="0" fontId="10" fillId="10" borderId="14" xfId="2" applyFont="1" applyFill="1" applyBorder="1" applyAlignment="1">
      <alignment horizontal="center"/>
    </xf>
    <xf numFmtId="0" fontId="10" fillId="10" borderId="26" xfId="2" applyFont="1" applyFill="1" applyBorder="1" applyAlignment="1">
      <alignment horizontal="center"/>
    </xf>
    <xf numFmtId="0" fontId="10" fillId="8" borderId="27" xfId="2" applyFont="1" applyFill="1" applyBorder="1" applyAlignment="1">
      <alignment horizontal="center" vertical="center"/>
    </xf>
    <xf numFmtId="0" fontId="10" fillId="8" borderId="15" xfId="2" applyFont="1" applyFill="1" applyBorder="1"/>
    <xf numFmtId="0" fontId="10" fillId="8" borderId="15" xfId="2" applyFont="1" applyFill="1" applyBorder="1" applyAlignment="1">
      <alignment horizontal="center" vertical="center"/>
    </xf>
    <xf numFmtId="0" fontId="10" fillId="14" borderId="31" xfId="2" applyFont="1" applyFill="1" applyBorder="1" applyAlignment="1">
      <alignment horizontal="center" vertical="center"/>
    </xf>
    <xf numFmtId="0" fontId="20" fillId="6" borderId="16" xfId="2" applyFont="1" applyFill="1" applyBorder="1" applyAlignment="1">
      <alignment horizontal="right" vertical="top"/>
    </xf>
    <xf numFmtId="0" fontId="20" fillId="6" borderId="18" xfId="2" applyFont="1" applyFill="1" applyBorder="1" applyAlignment="1">
      <alignment horizontal="right" vertical="top"/>
    </xf>
    <xf numFmtId="0" fontId="20" fillId="6" borderId="20" xfId="2" applyFont="1" applyFill="1" applyBorder="1" applyAlignment="1">
      <alignment horizontal="right" vertical="top"/>
    </xf>
    <xf numFmtId="0" fontId="40" fillId="15" borderId="0" xfId="0" applyFont="1" applyFill="1"/>
    <xf numFmtId="0" fontId="10" fillId="8" borderId="15" xfId="2" applyFont="1" applyFill="1" applyBorder="1" applyAlignment="1">
      <alignment horizontal="left" vertical="center"/>
    </xf>
    <xf numFmtId="165" fontId="30" fillId="3" borderId="27" xfId="2" applyNumberFormat="1" applyFont="1" applyFill="1" applyBorder="1"/>
    <xf numFmtId="165" fontId="30" fillId="3" borderId="29" xfId="2" applyNumberFormat="1" applyFont="1" applyFill="1" applyBorder="1"/>
    <xf numFmtId="165" fontId="30" fillId="3" borderId="35" xfId="2" applyNumberFormat="1" applyFont="1" applyFill="1" applyBorder="1"/>
    <xf numFmtId="165" fontId="30" fillId="10" borderId="27" xfId="2" applyNumberFormat="1" applyFont="1" applyFill="1" applyBorder="1"/>
    <xf numFmtId="165" fontId="30" fillId="10" borderId="29" xfId="2" applyNumberFormat="1" applyFont="1" applyFill="1" applyBorder="1"/>
    <xf numFmtId="165" fontId="30" fillId="10" borderId="28" xfId="2" applyNumberFormat="1" applyFont="1" applyFill="1" applyBorder="1"/>
    <xf numFmtId="0" fontId="45" fillId="11" borderId="22" xfId="0" applyFont="1" applyFill="1" applyBorder="1"/>
    <xf numFmtId="0" fontId="10" fillId="8" borderId="22" xfId="2" applyFont="1" applyFill="1" applyBorder="1" applyAlignment="1">
      <alignment horizontal="left" vertical="center"/>
    </xf>
    <xf numFmtId="0" fontId="10" fillId="8" borderId="22" xfId="2" applyFont="1" applyFill="1" applyBorder="1" applyAlignment="1">
      <alignment horizontal="center" vertical="center"/>
    </xf>
    <xf numFmtId="165" fontId="30" fillId="3" borderId="16" xfId="2" applyNumberFormat="1" applyFont="1" applyFill="1" applyBorder="1"/>
    <xf numFmtId="165" fontId="30" fillId="3" borderId="37" xfId="2" applyNumberFormat="1" applyFont="1" applyFill="1" applyBorder="1"/>
    <xf numFmtId="165" fontId="30" fillId="3" borderId="64" xfId="2" applyNumberFormat="1" applyFont="1" applyFill="1" applyBorder="1"/>
    <xf numFmtId="165" fontId="30" fillId="10" borderId="16" xfId="2" applyNumberFormat="1" applyFont="1" applyFill="1" applyBorder="1"/>
    <xf numFmtId="165" fontId="30" fillId="10" borderId="37" xfId="2" applyNumberFormat="1" applyFont="1" applyFill="1" applyBorder="1"/>
    <xf numFmtId="165" fontId="30" fillId="10" borderId="17" xfId="2" applyNumberFormat="1" applyFont="1" applyFill="1" applyBorder="1"/>
    <xf numFmtId="0" fontId="45" fillId="11" borderId="23" xfId="0" applyFont="1" applyFill="1" applyBorder="1"/>
    <xf numFmtId="0" fontId="10" fillId="8" borderId="23" xfId="2" applyFont="1" applyFill="1" applyBorder="1" applyAlignment="1">
      <alignment horizontal="left" vertical="center"/>
    </xf>
    <xf numFmtId="0" fontId="10" fillId="8" borderId="23" xfId="2" applyFont="1" applyFill="1" applyBorder="1" applyAlignment="1">
      <alignment horizontal="center" vertical="center"/>
    </xf>
    <xf numFmtId="165" fontId="30" fillId="3" borderId="18" xfId="2" applyNumberFormat="1" applyFont="1" applyFill="1" applyBorder="1"/>
    <xf numFmtId="165" fontId="30" fillId="3" borderId="9" xfId="2" applyNumberFormat="1" applyFont="1" applyFill="1" applyBorder="1"/>
    <xf numFmtId="165" fontId="30" fillId="3" borderId="10" xfId="2" applyNumberFormat="1" applyFont="1" applyFill="1" applyBorder="1"/>
    <xf numFmtId="165" fontId="30" fillId="10" borderId="18" xfId="2" applyNumberFormat="1" applyFont="1" applyFill="1" applyBorder="1"/>
    <xf numFmtId="165" fontId="30" fillId="10" borderId="9" xfId="2" applyNumberFormat="1" applyFont="1" applyFill="1" applyBorder="1"/>
    <xf numFmtId="165" fontId="30" fillId="10" borderId="19" xfId="2" applyNumberFormat="1" applyFont="1" applyFill="1" applyBorder="1"/>
    <xf numFmtId="0" fontId="45" fillId="11" borderId="45" xfId="0" applyFont="1" applyFill="1" applyBorder="1"/>
    <xf numFmtId="0" fontId="10" fillId="8" borderId="45" xfId="2" applyFont="1" applyFill="1" applyBorder="1" applyAlignment="1">
      <alignment horizontal="left" vertical="center"/>
    </xf>
    <xf numFmtId="0" fontId="10" fillId="8" borderId="45" xfId="2" applyFont="1" applyFill="1" applyBorder="1" applyAlignment="1">
      <alignment horizontal="center" vertical="center"/>
    </xf>
    <xf numFmtId="165" fontId="30" fillId="3" borderId="20" xfId="2" applyNumberFormat="1" applyFont="1" applyFill="1" applyBorder="1"/>
    <xf numFmtId="165" fontId="30" fillId="3" borderId="34" xfId="2" applyNumberFormat="1" applyFont="1" applyFill="1" applyBorder="1"/>
    <xf numFmtId="165" fontId="30" fillId="3" borderId="62" xfId="2" applyNumberFormat="1" applyFont="1" applyFill="1" applyBorder="1"/>
    <xf numFmtId="165" fontId="30" fillId="10" borderId="20" xfId="2" applyNumberFormat="1" applyFont="1" applyFill="1" applyBorder="1"/>
    <xf numFmtId="165" fontId="30" fillId="10" borderId="34" xfId="2" applyNumberFormat="1" applyFont="1" applyFill="1" applyBorder="1"/>
    <xf numFmtId="165" fontId="30" fillId="10" borderId="21" xfId="2" applyNumberFormat="1" applyFont="1" applyFill="1" applyBorder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9" fontId="25" fillId="18" borderId="19" xfId="1" applyFont="1" applyFill="1" applyBorder="1" applyAlignment="1" applyProtection="1">
      <alignment horizontal="right" vertical="center"/>
    </xf>
    <xf numFmtId="9" fontId="14" fillId="18" borderId="19" xfId="1" applyFont="1" applyFill="1" applyBorder="1" applyAlignment="1" applyProtection="1">
      <alignment horizontal="right" vertical="center"/>
    </xf>
    <xf numFmtId="9" fontId="14" fillId="18" borderId="19" xfId="1" applyFont="1" applyFill="1" applyBorder="1" applyAlignment="1" applyProtection="1">
      <alignment horizontal="right" vertical="center" wrapText="1"/>
    </xf>
    <xf numFmtId="4" fontId="43" fillId="18" borderId="9" xfId="0" applyNumberFormat="1" applyFont="1" applyFill="1" applyBorder="1" applyAlignment="1">
      <alignment horizontal="right" vertical="center" wrapText="1"/>
    </xf>
    <xf numFmtId="4" fontId="43" fillId="6" borderId="12" xfId="0" applyNumberFormat="1" applyFont="1" applyFill="1" applyBorder="1" applyAlignment="1">
      <alignment horizontal="right" vertical="center" wrapText="1"/>
    </xf>
    <xf numFmtId="165" fontId="14" fillId="18" borderId="9" xfId="0" applyNumberFormat="1" applyFont="1" applyFill="1" applyBorder="1" applyAlignment="1">
      <alignment horizontal="right" vertical="center" wrapText="1"/>
    </xf>
    <xf numFmtId="166" fontId="14" fillId="18" borderId="9" xfId="0" applyNumberFormat="1" applyFont="1" applyFill="1" applyBorder="1" applyAlignment="1">
      <alignment horizontal="right" vertical="center" wrapText="1"/>
    </xf>
    <xf numFmtId="4" fontId="14" fillId="18" borderId="14" xfId="0" applyNumberFormat="1" applyFont="1" applyFill="1" applyBorder="1" applyAlignment="1">
      <alignment horizontal="right" vertical="center" wrapText="1"/>
    </xf>
    <xf numFmtId="4" fontId="43" fillId="6" borderId="50" xfId="0" applyNumberFormat="1" applyFont="1" applyFill="1" applyBorder="1" applyAlignment="1">
      <alignment horizontal="right" vertical="center"/>
    </xf>
    <xf numFmtId="165" fontId="14" fillId="18" borderId="34" xfId="0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>
      <alignment horizontal="left" vertical="center"/>
    </xf>
    <xf numFmtId="0" fontId="36" fillId="6" borderId="18" xfId="0" applyFont="1" applyFill="1" applyBorder="1" applyAlignment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9" xfId="0" applyFont="1" applyFill="1" applyBorder="1" applyAlignment="1">
      <alignment horizontal="left" vertical="center" wrapText="1"/>
    </xf>
    <xf numFmtId="165" fontId="30" fillId="3" borderId="27" xfId="0" applyNumberFormat="1" applyFont="1" applyFill="1" applyBorder="1"/>
    <xf numFmtId="165" fontId="30" fillId="3" borderId="32" xfId="0" applyNumberFormat="1" applyFont="1" applyFill="1" applyBorder="1"/>
    <xf numFmtId="165" fontId="30" fillId="3" borderId="18" xfId="0" applyNumberFormat="1" applyFont="1" applyFill="1" applyBorder="1"/>
    <xf numFmtId="165" fontId="30" fillId="3" borderId="18" xfId="0" applyNumberFormat="1" applyFont="1" applyFill="1" applyBorder="1" applyAlignment="1">
      <alignment vertical="center"/>
    </xf>
    <xf numFmtId="165" fontId="30" fillId="3" borderId="20" xfId="0" applyNumberFormat="1" applyFont="1" applyFill="1" applyBorder="1"/>
    <xf numFmtId="0" fontId="30" fillId="8" borderId="29" xfId="2" applyFont="1" applyFill="1" applyBorder="1" applyAlignment="1">
      <alignment horizontal="center" vertical="center"/>
    </xf>
    <xf numFmtId="0" fontId="30" fillId="8" borderId="28" xfId="2" applyFont="1" applyFill="1" applyBorder="1"/>
    <xf numFmtId="0" fontId="30" fillId="8" borderId="15" xfId="2" applyFont="1" applyFill="1" applyBorder="1"/>
    <xf numFmtId="0" fontId="30" fillId="8" borderId="15" xfId="2" applyFont="1" applyFill="1" applyBorder="1" applyAlignment="1">
      <alignment horizontal="center" vertical="center"/>
    </xf>
    <xf numFmtId="165" fontId="30" fillId="3" borderId="29" xfId="0" applyNumberFormat="1" applyFont="1" applyFill="1" applyBorder="1"/>
    <xf numFmtId="165" fontId="30" fillId="3" borderId="35" xfId="0" applyNumberFormat="1" applyFont="1" applyFill="1" applyBorder="1"/>
    <xf numFmtId="165" fontId="30" fillId="10" borderId="29" xfId="0" applyNumberFormat="1" applyFont="1" applyFill="1" applyBorder="1"/>
    <xf numFmtId="165" fontId="30" fillId="10" borderId="28" xfId="0" applyNumberFormat="1" applyFont="1" applyFill="1" applyBorder="1"/>
    <xf numFmtId="0" fontId="30" fillId="11" borderId="13" xfId="2" applyFont="1" applyFill="1" applyBorder="1" applyAlignment="1">
      <alignment horizontal="center" vertical="center"/>
    </xf>
    <xf numFmtId="0" fontId="30" fillId="11" borderId="33" xfId="2" applyFont="1" applyFill="1" applyBorder="1"/>
    <xf numFmtId="0" fontId="30" fillId="11" borderId="36" xfId="2" applyFont="1" applyFill="1" applyBorder="1"/>
    <xf numFmtId="0" fontId="30" fillId="11" borderId="36" xfId="2" applyFont="1" applyFill="1" applyBorder="1" applyAlignment="1">
      <alignment horizontal="center" vertical="center"/>
    </xf>
    <xf numFmtId="4" fontId="30" fillId="6" borderId="0" xfId="0" applyNumberFormat="1" applyFont="1" applyFill="1"/>
    <xf numFmtId="165" fontId="30" fillId="10" borderId="18" xfId="0" applyNumberFormat="1" applyFont="1" applyFill="1" applyBorder="1"/>
    <xf numFmtId="0" fontId="30" fillId="11" borderId="9" xfId="2" applyFont="1" applyFill="1" applyBorder="1" applyAlignment="1">
      <alignment horizontal="center" vertical="center"/>
    </xf>
    <xf numFmtId="0" fontId="30" fillId="11" borderId="19" xfId="2" applyFont="1" applyFill="1" applyBorder="1"/>
    <xf numFmtId="0" fontId="30" fillId="11" borderId="23" xfId="2" applyFont="1" applyFill="1" applyBorder="1"/>
    <xf numFmtId="0" fontId="30" fillId="11" borderId="23" xfId="2" applyFont="1" applyFill="1" applyBorder="1" applyAlignment="1">
      <alignment horizontal="center" vertical="center"/>
    </xf>
    <xf numFmtId="167" fontId="30" fillId="6" borderId="0" xfId="0" applyNumberFormat="1" applyFont="1" applyFill="1"/>
    <xf numFmtId="167" fontId="30" fillId="6" borderId="5" xfId="0" applyNumberFormat="1" applyFont="1" applyFill="1" applyBorder="1"/>
    <xf numFmtId="165" fontId="30" fillId="3" borderId="9" xfId="0" applyNumberFormat="1" applyFont="1" applyFill="1" applyBorder="1" applyAlignment="1">
      <alignment vertical="center"/>
    </xf>
    <xf numFmtId="165" fontId="30" fillId="6" borderId="0" xfId="0" applyNumberFormat="1" applyFont="1" applyFill="1" applyAlignment="1">
      <alignment vertical="center"/>
    </xf>
    <xf numFmtId="165" fontId="30" fillId="10" borderId="9" xfId="0" applyNumberFormat="1" applyFont="1" applyFill="1" applyBorder="1"/>
    <xf numFmtId="165" fontId="30" fillId="6" borderId="5" xfId="0" applyNumberFormat="1" applyFont="1" applyFill="1" applyBorder="1"/>
    <xf numFmtId="166" fontId="30" fillId="3" borderId="10" xfId="0" applyNumberFormat="1" applyFont="1" applyFill="1" applyBorder="1" applyAlignment="1">
      <alignment vertical="center"/>
    </xf>
    <xf numFmtId="166" fontId="30" fillId="10" borderId="19" xfId="0" applyNumberFormat="1" applyFont="1" applyFill="1" applyBorder="1"/>
    <xf numFmtId="165" fontId="30" fillId="6" borderId="0" xfId="0" applyNumberFormat="1" applyFont="1" applyFill="1"/>
    <xf numFmtId="0" fontId="30" fillId="11" borderId="34" xfId="2" applyFont="1" applyFill="1" applyBorder="1" applyAlignment="1">
      <alignment horizontal="center" vertical="center"/>
    </xf>
    <xf numFmtId="0" fontId="30" fillId="11" borderId="21" xfId="2" applyFont="1" applyFill="1" applyBorder="1"/>
    <xf numFmtId="0" fontId="30" fillId="11" borderId="45" xfId="2" applyFont="1" applyFill="1" applyBorder="1"/>
    <xf numFmtId="0" fontId="30" fillId="11" borderId="45" xfId="2" applyFont="1" applyFill="1" applyBorder="1" applyAlignment="1">
      <alignment horizontal="center" vertical="center"/>
    </xf>
    <xf numFmtId="0" fontId="30" fillId="6" borderId="7" xfId="0" applyFont="1" applyFill="1" applyBorder="1"/>
    <xf numFmtId="165" fontId="30" fillId="10" borderId="20" xfId="0" applyNumberFormat="1" applyFont="1" applyFill="1" applyBorder="1"/>
    <xf numFmtId="167" fontId="30" fillId="6" borderId="7" xfId="0" applyNumberFormat="1" applyFont="1" applyFill="1" applyBorder="1"/>
    <xf numFmtId="167" fontId="30" fillId="6" borderId="8" xfId="0" applyNumberFormat="1" applyFont="1" applyFill="1" applyBorder="1"/>
    <xf numFmtId="0" fontId="30" fillId="14" borderId="37" xfId="2" applyFont="1" applyFill="1" applyBorder="1" applyAlignment="1">
      <alignment horizontal="center" vertical="center"/>
    </xf>
    <xf numFmtId="0" fontId="30" fillId="14" borderId="17" xfId="2" applyFont="1" applyFill="1" applyBorder="1"/>
    <xf numFmtId="0" fontId="30" fillId="14" borderId="22" xfId="2" applyFont="1" applyFill="1" applyBorder="1"/>
    <xf numFmtId="0" fontId="30" fillId="14" borderId="22" xfId="2" applyFont="1" applyFill="1" applyBorder="1" applyAlignment="1">
      <alignment horizontal="center" vertical="center"/>
    </xf>
    <xf numFmtId="165" fontId="30" fillId="3" borderId="17" xfId="2" applyNumberFormat="1" applyFont="1" applyFill="1" applyBorder="1"/>
    <xf numFmtId="0" fontId="30" fillId="14" borderId="34" xfId="2" applyFont="1" applyFill="1" applyBorder="1" applyAlignment="1">
      <alignment horizontal="center" vertical="center"/>
    </xf>
    <xf numFmtId="0" fontId="30" fillId="14" borderId="21" xfId="2" applyFont="1" applyFill="1" applyBorder="1"/>
    <xf numFmtId="0" fontId="30" fillId="14" borderId="45" xfId="2" applyFont="1" applyFill="1" applyBorder="1"/>
    <xf numFmtId="0" fontId="30" fillId="14" borderId="45" xfId="2" applyFont="1" applyFill="1" applyBorder="1" applyAlignment="1">
      <alignment horizontal="center" vertical="center"/>
    </xf>
    <xf numFmtId="165" fontId="30" fillId="3" borderId="21" xfId="2" applyNumberFormat="1" applyFont="1" applyFill="1" applyBorder="1"/>
    <xf numFmtId="165" fontId="30" fillId="10" borderId="32" xfId="0" applyNumberFormat="1" applyFont="1" applyFill="1" applyBorder="1"/>
    <xf numFmtId="165" fontId="30" fillId="10" borderId="27" xfId="0" applyNumberFormat="1" applyFont="1" applyFill="1" applyBorder="1"/>
    <xf numFmtId="0" fontId="53" fillId="6" borderId="10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39" fillId="17" borderId="34" xfId="0" applyFont="1" applyFill="1" applyBorder="1" applyAlignment="1">
      <alignment horizontal="left" vertical="center" wrapText="1"/>
    </xf>
    <xf numFmtId="0" fontId="39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>
      <alignment horizontal="left"/>
    </xf>
    <xf numFmtId="0" fontId="31" fillId="13" borderId="29" xfId="0" applyFont="1" applyFill="1" applyBorder="1" applyAlignment="1">
      <alignment horizontal="left"/>
    </xf>
    <xf numFmtId="0" fontId="31" fillId="13" borderId="35" xfId="0" applyFont="1" applyFill="1" applyBorder="1" applyAlignment="1">
      <alignment horizontal="left"/>
    </xf>
    <xf numFmtId="0" fontId="31" fillId="13" borderId="28" xfId="0" applyFont="1" applyFill="1" applyBorder="1" applyAlignment="1">
      <alignment horizontal="left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>
      <alignment vertical="center" wrapText="1"/>
    </xf>
    <xf numFmtId="0" fontId="48" fillId="6" borderId="12" xfId="0" applyFont="1" applyFill="1" applyBorder="1" applyAlignment="1">
      <alignment vertical="center" wrapText="1"/>
    </xf>
    <xf numFmtId="0" fontId="48" fillId="6" borderId="46" xfId="0" applyFont="1" applyFill="1" applyBorder="1" applyAlignment="1">
      <alignment vertical="center" wrapText="1"/>
    </xf>
    <xf numFmtId="0" fontId="48" fillId="6" borderId="49" xfId="0" applyFont="1" applyFill="1" applyBorder="1" applyAlignment="1">
      <alignment vertical="center" wrapText="1"/>
    </xf>
    <xf numFmtId="0" fontId="48" fillId="6" borderId="50" xfId="0" applyFont="1" applyFill="1" applyBorder="1" applyAlignment="1">
      <alignment vertical="center" wrapText="1"/>
    </xf>
    <xf numFmtId="0" fontId="48" fillId="6" borderId="51" xfId="0" applyFont="1" applyFill="1" applyBorder="1" applyAlignment="1">
      <alignment vertical="center" wrapText="1"/>
    </xf>
    <xf numFmtId="0" fontId="48" fillId="6" borderId="48" xfId="0" applyFont="1" applyFill="1" applyBorder="1" applyAlignment="1">
      <alignment horizontal="left" vertical="center" wrapText="1"/>
    </xf>
    <xf numFmtId="0" fontId="48" fillId="6" borderId="12" xfId="0" applyFont="1" applyFill="1" applyBorder="1" applyAlignment="1">
      <alignment horizontal="left" vertical="center" wrapText="1"/>
    </xf>
    <xf numFmtId="0" fontId="48" fillId="6" borderId="46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>
      <alignment horizontal="left"/>
    </xf>
    <xf numFmtId="0" fontId="26" fillId="6" borderId="53" xfId="0" applyFont="1" applyFill="1" applyBorder="1" applyAlignment="1">
      <alignment horizontal="left"/>
    </xf>
    <xf numFmtId="0" fontId="26" fillId="6" borderId="54" xfId="0" applyFont="1" applyFill="1" applyBorder="1" applyAlignment="1">
      <alignment horizontal="left"/>
    </xf>
    <xf numFmtId="0" fontId="28" fillId="6" borderId="2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61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/>
    </xf>
    <xf numFmtId="0" fontId="16" fillId="6" borderId="46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top"/>
    </xf>
    <xf numFmtId="0" fontId="15" fillId="6" borderId="12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54" fillId="6" borderId="10" xfId="0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left" vertical="center" wrapText="1"/>
    </xf>
    <xf numFmtId="0" fontId="54" fillId="6" borderId="11" xfId="0" applyFont="1" applyFill="1" applyBorder="1" applyAlignment="1">
      <alignment horizontal="left" vertical="center" wrapText="1"/>
    </xf>
    <xf numFmtId="0" fontId="16" fillId="18" borderId="26" xfId="0" applyFont="1" applyFill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>
      <alignment horizontal="left" vertical="center"/>
    </xf>
    <xf numFmtId="0" fontId="35" fillId="6" borderId="2" xfId="0" applyFont="1" applyFill="1" applyBorder="1" applyAlignment="1">
      <alignment horizontal="left" vertical="center"/>
    </xf>
    <xf numFmtId="0" fontId="35" fillId="6" borderId="3" xfId="0" applyFont="1" applyFill="1" applyBorder="1" applyAlignment="1">
      <alignment horizontal="left" vertical="center"/>
    </xf>
    <xf numFmtId="0" fontId="58" fillId="6" borderId="47" xfId="0" applyFont="1" applyFill="1" applyBorder="1" applyAlignment="1">
      <alignment horizontal="left" vertical="center"/>
    </xf>
    <xf numFmtId="0" fontId="58" fillId="6" borderId="39" xfId="0" applyFont="1" applyFill="1" applyBorder="1" applyAlignment="1">
      <alignment horizontal="left" vertical="center"/>
    </xf>
    <xf numFmtId="0" fontId="58" fillId="6" borderId="12" xfId="0" applyFont="1" applyFill="1" applyBorder="1" applyAlignment="1">
      <alignment horizontal="left" vertical="center"/>
    </xf>
    <xf numFmtId="0" fontId="58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left" vertical="center" wrapText="1"/>
    </xf>
    <xf numFmtId="0" fontId="36" fillId="6" borderId="46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top"/>
    </xf>
    <xf numFmtId="0" fontId="15" fillId="6" borderId="46" xfId="0" applyFont="1" applyFill="1" applyBorder="1" applyAlignment="1">
      <alignment horizontal="left" vertical="top"/>
    </xf>
    <xf numFmtId="0" fontId="57" fillId="6" borderId="37" xfId="2" applyFont="1" applyFill="1" applyBorder="1" applyAlignment="1">
      <alignment horizontal="left"/>
    </xf>
    <xf numFmtId="0" fontId="57" fillId="6" borderId="17" xfId="2" applyFont="1" applyFill="1" applyBorder="1" applyAlignment="1">
      <alignment horizontal="left"/>
    </xf>
    <xf numFmtId="0" fontId="9" fillId="6" borderId="9" xfId="2" applyFont="1" applyFill="1" applyBorder="1" applyAlignment="1">
      <alignment horizontal="left"/>
    </xf>
    <xf numFmtId="0" fontId="9" fillId="6" borderId="19" xfId="2" applyFont="1" applyFill="1" applyBorder="1" applyAlignment="1">
      <alignment horizontal="left"/>
    </xf>
    <xf numFmtId="0" fontId="57" fillId="6" borderId="9" xfId="2" applyFont="1" applyFill="1" applyBorder="1" applyAlignment="1">
      <alignment horizontal="left" wrapText="1"/>
    </xf>
    <xf numFmtId="0" fontId="57" fillId="6" borderId="19" xfId="2" applyFont="1" applyFill="1" applyBorder="1" applyAlignment="1">
      <alignment horizontal="left" wrapText="1"/>
    </xf>
    <xf numFmtId="0" fontId="9" fillId="6" borderId="34" xfId="2" applyFont="1" applyFill="1" applyBorder="1" applyAlignment="1">
      <alignment horizontal="left" wrapText="1"/>
    </xf>
    <xf numFmtId="0" fontId="9" fillId="6" borderId="21" xfId="2" applyFont="1" applyFill="1" applyBorder="1" applyAlignment="1">
      <alignment horizontal="left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 wrapText="1"/>
    </xf>
    <xf numFmtId="0" fontId="10" fillId="6" borderId="23" xfId="2" applyFont="1" applyFill="1" applyBorder="1" applyAlignment="1">
      <alignment horizontal="center" vertical="center" wrapText="1"/>
    </xf>
    <xf numFmtId="0" fontId="10" fillId="6" borderId="24" xfId="2" applyFont="1" applyFill="1" applyBorder="1" applyAlignment="1">
      <alignment horizontal="center" vertical="center" wrapText="1"/>
    </xf>
    <xf numFmtId="0" fontId="10" fillId="11" borderId="31" xfId="2" applyFont="1" applyFill="1" applyBorder="1" applyAlignment="1">
      <alignment horizontal="center" vertical="center" wrapText="1"/>
    </xf>
    <xf numFmtId="0" fontId="10" fillId="11" borderId="38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0" fillId="6" borderId="25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0" fillId="6" borderId="19" xfId="2" applyFont="1" applyFill="1" applyBorder="1" applyAlignment="1">
      <alignment horizontal="center" vertical="center"/>
    </xf>
    <xf numFmtId="0" fontId="10" fillId="6" borderId="26" xfId="2" applyFont="1" applyFill="1" applyBorder="1" applyAlignment="1">
      <alignment horizontal="center" vertical="center"/>
    </xf>
    <xf numFmtId="0" fontId="10" fillId="6" borderId="44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/>
    </xf>
    <xf numFmtId="0" fontId="10" fillId="6" borderId="23" xfId="2" applyFont="1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41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 val="0"/>
        <i/>
        <color theme="0" tint="-0.499984740745262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opLeftCell="A4" zoomScale="90" zoomScaleNormal="90" workbookViewId="0">
      <selection activeCell="B10" sqref="B10:R10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0.15" customHeight="1" x14ac:dyDescent="0.25">
      <c r="A1" s="238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18.399999999999999" customHeight="1" x14ac:dyDescent="0.25">
      <c r="A2" s="62" t="s">
        <v>69</v>
      </c>
      <c r="B2" s="241" t="s">
        <v>118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1:18" ht="14.25" customHeight="1" x14ac:dyDescent="0.25">
      <c r="A3" s="62" t="s">
        <v>72</v>
      </c>
      <c r="B3" s="219" t="s">
        <v>119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14.25" customHeight="1" x14ac:dyDescent="0.25">
      <c r="A4" s="63" t="s">
        <v>73</v>
      </c>
      <c r="B4" s="228" t="s">
        <v>93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ht="14.25" customHeight="1" x14ac:dyDescent="0.25">
      <c r="A5" s="62" t="s">
        <v>128</v>
      </c>
      <c r="B5" s="225" t="s">
        <v>94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100.5" customHeight="1" x14ac:dyDescent="0.25">
      <c r="A6" s="63" t="s">
        <v>74</v>
      </c>
      <c r="B6" s="217" t="s">
        <v>158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</row>
    <row r="7" spans="1:18" ht="14.25" customHeight="1" x14ac:dyDescent="0.25">
      <c r="A7" s="62" t="s">
        <v>129</v>
      </c>
      <c r="B7" s="235" t="s">
        <v>88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7"/>
    </row>
    <row r="8" spans="1:18" ht="14.25" customHeight="1" x14ac:dyDescent="0.25">
      <c r="A8" s="63" t="s">
        <v>75</v>
      </c>
      <c r="B8" s="214" t="s">
        <v>89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</row>
    <row r="9" spans="1:18" ht="42.75" customHeight="1" x14ac:dyDescent="0.25">
      <c r="A9" s="62" t="s">
        <v>130</v>
      </c>
      <c r="B9" s="217" t="s">
        <v>159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/>
    </row>
    <row r="10" spans="1:18" ht="58.5" customHeight="1" x14ac:dyDescent="0.25">
      <c r="A10" s="62" t="s">
        <v>131</v>
      </c>
      <c r="B10" s="225" t="s">
        <v>146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</row>
    <row r="11" spans="1:18" ht="30.6" customHeight="1" x14ac:dyDescent="0.25">
      <c r="A11" s="62" t="s">
        <v>132</v>
      </c>
      <c r="B11" s="234" t="s">
        <v>147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</row>
    <row r="12" spans="1:18" ht="44.1" customHeight="1" x14ac:dyDescent="0.25">
      <c r="A12" s="62" t="s">
        <v>133</v>
      </c>
      <c r="B12" s="225" t="s">
        <v>148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30.6" customHeight="1" x14ac:dyDescent="0.25">
      <c r="A13" s="62" t="s">
        <v>117</v>
      </c>
      <c r="B13" s="219" t="s">
        <v>124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 ht="14.25" customHeight="1" x14ac:dyDescent="0.25">
      <c r="A14" s="63" t="s">
        <v>76</v>
      </c>
      <c r="B14" s="228" t="s">
        <v>90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1:18" ht="14.25" customHeight="1" x14ac:dyDescent="0.25">
      <c r="A15" s="62" t="s">
        <v>134</v>
      </c>
      <c r="B15" s="231" t="s">
        <v>115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ht="14.25" customHeight="1" x14ac:dyDescent="0.25">
      <c r="A16" s="64"/>
    </row>
    <row r="17" spans="1:18" ht="14.25" customHeight="1" x14ac:dyDescent="0.25">
      <c r="A17" s="63" t="s">
        <v>77</v>
      </c>
      <c r="B17" s="221" t="s">
        <v>96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1:18" ht="14.25" customHeight="1" x14ac:dyDescent="0.25">
      <c r="A18" s="63" t="s">
        <v>78</v>
      </c>
      <c r="B18" s="219" t="s">
        <v>149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 ht="59.1" customHeight="1" x14ac:dyDescent="0.25">
      <c r="A19" s="63" t="s">
        <v>79</v>
      </c>
      <c r="B19" s="225" t="s">
        <v>126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 ht="14.25" customHeight="1" x14ac:dyDescent="0.25">
      <c r="A20" s="64"/>
    </row>
    <row r="21" spans="1:18" ht="28.5" customHeight="1" x14ac:dyDescent="0.25">
      <c r="A21" s="63" t="s">
        <v>97</v>
      </c>
      <c r="B21" s="225" t="s">
        <v>150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</row>
    <row r="22" spans="1:18" ht="60.4" customHeight="1" x14ac:dyDescent="0.25">
      <c r="A22" s="63" t="s">
        <v>125</v>
      </c>
      <c r="B22" s="219" t="s">
        <v>99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18" ht="31.35" customHeight="1" thickBot="1" x14ac:dyDescent="0.3">
      <c r="A23" s="65" t="s">
        <v>127</v>
      </c>
      <c r="B23" s="223" t="s">
        <v>116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</row>
  </sheetData>
  <sheetProtection algorithmName="SHA-512" hashValue="7OhrGHsjm5BW4QmoIcAXCHHFavSBLq3ZpaM6nlgO397qEYhtbJ3qWjRuwy1pppl3aKA5QtndhJJjX0mpnXjYaA==" saltValue="MrhXpFfD7f6J3zKr7oJdcQ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I57"/>
  <sheetViews>
    <sheetView tabSelected="1" topLeftCell="A10" zoomScale="70" zoomScaleNormal="70" zoomScaleSheetLayoutView="115" zoomScalePageLayoutView="55" workbookViewId="0">
      <selection activeCell="H34" sqref="H34"/>
    </sheetView>
  </sheetViews>
  <sheetFormatPr defaultColWidth="9" defaultRowHeight="15" x14ac:dyDescent="0.25"/>
  <cols>
    <col min="1" max="1" width="5.7109375" style="126" customWidth="1"/>
    <col min="2" max="2" width="45.28515625" style="126" customWidth="1"/>
    <col min="3" max="3" width="28.140625" style="126" customWidth="1"/>
    <col min="4" max="4" width="5.42578125" style="126" customWidth="1"/>
    <col min="5" max="7" width="18.42578125" style="126" customWidth="1"/>
    <col min="8" max="8" width="19.7109375" style="126" customWidth="1"/>
    <col min="9" max="9" width="22" style="126" customWidth="1"/>
    <col min="10" max="10" width="29.140625" style="125" customWidth="1"/>
    <col min="11" max="11" width="9" style="126"/>
    <col min="12" max="12" width="35.42578125" style="126" customWidth="1"/>
    <col min="13" max="13" width="15.5703125" style="126" customWidth="1"/>
    <col min="14" max="14" width="8.5703125" style="126" customWidth="1"/>
    <col min="15" max="15" width="15.5703125" style="126" customWidth="1"/>
    <col min="16" max="16" width="8.5703125" style="126" customWidth="1"/>
    <col min="17" max="31" width="12.5703125" style="126" customWidth="1"/>
    <col min="32" max="16384" width="9" style="126"/>
  </cols>
  <sheetData>
    <row r="1" spans="1:35" ht="95.85" customHeight="1" thickBot="1" x14ac:dyDescent="0.3">
      <c r="A1" s="281" t="s">
        <v>144</v>
      </c>
      <c r="B1" s="282"/>
      <c r="C1" s="282"/>
      <c r="D1" s="282"/>
      <c r="E1" s="282"/>
      <c r="F1" s="282"/>
      <c r="G1" s="282"/>
      <c r="H1" s="283"/>
      <c r="I1" s="284"/>
    </row>
    <row r="2" spans="1:35" ht="27.2" customHeight="1" x14ac:dyDescent="0.25">
      <c r="A2" s="300" t="s">
        <v>92</v>
      </c>
      <c r="B2" s="301"/>
      <c r="C2" s="301"/>
      <c r="D2" s="301"/>
      <c r="E2" s="301"/>
      <c r="F2" s="301"/>
      <c r="G2" s="301"/>
      <c r="H2" s="302"/>
      <c r="I2" s="303"/>
      <c r="AI2" s="126" t="s">
        <v>6</v>
      </c>
    </row>
    <row r="3" spans="1:35" ht="15.75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97"/>
      <c r="I3" s="299"/>
    </row>
    <row r="4" spans="1:35" ht="15.75" x14ac:dyDescent="0.25">
      <c r="A4" s="58" t="s">
        <v>91</v>
      </c>
      <c r="B4" s="59"/>
      <c r="C4" s="32"/>
      <c r="D4" s="20"/>
      <c r="E4" s="3" t="s">
        <v>61</v>
      </c>
      <c r="F4" s="297"/>
      <c r="G4" s="298"/>
      <c r="H4" s="298"/>
      <c r="I4" s="299"/>
    </row>
    <row r="5" spans="1:35" ht="15.75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97"/>
      <c r="I5" s="299"/>
    </row>
    <row r="6" spans="1:35" ht="29.85" customHeight="1" x14ac:dyDescent="0.25">
      <c r="A6" s="285" t="s">
        <v>123</v>
      </c>
      <c r="B6" s="286"/>
      <c r="C6" s="67"/>
      <c r="D6" s="69"/>
      <c r="E6" s="292"/>
      <c r="F6" s="292"/>
      <c r="G6" s="292"/>
      <c r="H6" s="308" t="s">
        <v>56</v>
      </c>
      <c r="I6" s="309"/>
    </row>
    <row r="7" spans="1:35" ht="27.2" customHeight="1" x14ac:dyDescent="0.25">
      <c r="A7" s="304" t="s">
        <v>85</v>
      </c>
      <c r="B7" s="305"/>
      <c r="C7" s="305"/>
      <c r="D7" s="305"/>
      <c r="E7" s="305"/>
      <c r="F7" s="305"/>
      <c r="G7" s="305"/>
      <c r="H7" s="306"/>
      <c r="I7" s="307"/>
    </row>
    <row r="8" spans="1:35" ht="61.9" customHeight="1" x14ac:dyDescent="0.25">
      <c r="A8" s="153"/>
      <c r="B8" s="208" t="s">
        <v>136</v>
      </c>
      <c r="C8" s="209"/>
      <c r="D8" s="209"/>
      <c r="E8" s="210"/>
      <c r="F8" s="210"/>
      <c r="G8" s="210"/>
      <c r="H8" s="211" t="s">
        <v>140</v>
      </c>
      <c r="I8" s="212" t="s">
        <v>141</v>
      </c>
    </row>
    <row r="9" spans="1:35" ht="30.2" customHeight="1" x14ac:dyDescent="0.25">
      <c r="A9" s="154" t="s">
        <v>69</v>
      </c>
      <c r="B9" s="26" t="s">
        <v>70</v>
      </c>
      <c r="C9" s="27"/>
      <c r="D9" s="27"/>
      <c r="E9" s="25"/>
      <c r="F9" s="25"/>
      <c r="G9" s="25"/>
      <c r="H9" s="148" t="s">
        <v>137</v>
      </c>
      <c r="I9" s="149" t="s">
        <v>137</v>
      </c>
    </row>
    <row r="10" spans="1:35" ht="30.2" customHeight="1" x14ac:dyDescent="0.25">
      <c r="A10" s="154" t="s">
        <v>72</v>
      </c>
      <c r="B10" s="26" t="s">
        <v>81</v>
      </c>
      <c r="C10" s="27"/>
      <c r="D10" s="27"/>
      <c r="E10" s="25"/>
      <c r="F10" s="25"/>
      <c r="G10" s="25"/>
      <c r="H10" s="148" t="s">
        <v>138</v>
      </c>
      <c r="I10" s="149" t="s">
        <v>139</v>
      </c>
    </row>
    <row r="11" spans="1:35" ht="30.2" customHeight="1" x14ac:dyDescent="0.25">
      <c r="A11" s="154" t="s">
        <v>73</v>
      </c>
      <c r="B11" s="26" t="s">
        <v>152</v>
      </c>
      <c r="C11" s="27"/>
      <c r="D11" s="27"/>
      <c r="E11" s="25"/>
      <c r="F11" s="25"/>
      <c r="G11" s="25"/>
      <c r="H11" s="148" t="s">
        <v>153</v>
      </c>
      <c r="I11" s="149" t="s">
        <v>139</v>
      </c>
      <c r="J11" s="127"/>
    </row>
    <row r="12" spans="1:35" ht="30.2" customHeight="1" x14ac:dyDescent="0.25">
      <c r="A12" s="154" t="s">
        <v>74</v>
      </c>
      <c r="B12" s="26"/>
      <c r="C12" s="27"/>
      <c r="D12" s="27"/>
      <c r="E12" s="25"/>
      <c r="F12" s="25"/>
      <c r="G12" s="25"/>
      <c r="H12" s="148"/>
      <c r="I12" s="149"/>
      <c r="J12" s="127"/>
    </row>
    <row r="13" spans="1:35" ht="30.2" customHeight="1" x14ac:dyDescent="0.25">
      <c r="A13" s="154" t="s">
        <v>75</v>
      </c>
      <c r="B13" s="26"/>
      <c r="C13" s="27"/>
      <c r="D13" s="27"/>
      <c r="E13" s="25"/>
      <c r="F13" s="25"/>
      <c r="G13" s="25"/>
      <c r="H13" s="148"/>
      <c r="I13" s="149"/>
      <c r="J13" s="127"/>
    </row>
    <row r="14" spans="1:35" ht="30.2" customHeight="1" x14ac:dyDescent="0.25">
      <c r="A14" s="154" t="s">
        <v>76</v>
      </c>
      <c r="B14" s="26"/>
      <c r="C14" s="27"/>
      <c r="D14" s="27"/>
      <c r="E14" s="25"/>
      <c r="F14" s="25"/>
      <c r="G14" s="25"/>
      <c r="H14" s="148"/>
      <c r="I14" s="149"/>
      <c r="J14" s="127"/>
    </row>
    <row r="15" spans="1:35" ht="30.2" customHeight="1" x14ac:dyDescent="0.25">
      <c r="A15" s="154" t="s">
        <v>77</v>
      </c>
      <c r="B15" s="26"/>
      <c r="C15" s="27"/>
      <c r="D15" s="27"/>
      <c r="E15" s="25"/>
      <c r="F15" s="25"/>
      <c r="G15" s="25"/>
      <c r="H15" s="148"/>
      <c r="I15" s="149"/>
      <c r="J15" s="127"/>
    </row>
    <row r="16" spans="1:35" ht="30.2" customHeight="1" x14ac:dyDescent="0.25">
      <c r="A16" s="154" t="s">
        <v>78</v>
      </c>
      <c r="B16" s="26"/>
      <c r="C16" s="27"/>
      <c r="D16" s="27"/>
      <c r="E16" s="25"/>
      <c r="F16" s="25"/>
      <c r="G16" s="25"/>
      <c r="H16" s="148"/>
      <c r="I16" s="149"/>
      <c r="J16" s="127"/>
    </row>
    <row r="17" spans="1:22" ht="30.2" customHeight="1" x14ac:dyDescent="0.25">
      <c r="A17" s="154" t="s">
        <v>79</v>
      </c>
      <c r="B17" s="26"/>
      <c r="C17" s="27"/>
      <c r="D17" s="27"/>
      <c r="E17" s="25"/>
      <c r="F17" s="25"/>
      <c r="G17" s="25"/>
      <c r="H17" s="148"/>
      <c r="I17" s="149"/>
      <c r="J17" s="127"/>
    </row>
    <row r="18" spans="1:22" ht="30.2" customHeight="1" x14ac:dyDescent="0.25">
      <c r="A18" s="154" t="s">
        <v>97</v>
      </c>
      <c r="B18" s="26"/>
      <c r="C18" s="27"/>
      <c r="D18" s="27"/>
      <c r="E18" s="25"/>
      <c r="F18" s="25"/>
      <c r="G18" s="25"/>
      <c r="H18" s="148"/>
      <c r="I18" s="149"/>
      <c r="J18" s="127"/>
    </row>
    <row r="19" spans="1:22" ht="30.2" customHeight="1" x14ac:dyDescent="0.25">
      <c r="A19" s="293" t="s">
        <v>55</v>
      </c>
      <c r="B19" s="294"/>
      <c r="C19" s="294"/>
      <c r="D19" s="294"/>
      <c r="E19" s="294"/>
      <c r="F19" s="294"/>
      <c r="G19" s="294"/>
      <c r="H19" s="295"/>
      <c r="I19" s="296"/>
      <c r="J19" s="127"/>
    </row>
    <row r="20" spans="1:22" ht="30.2" customHeight="1" x14ac:dyDescent="0.25">
      <c r="A20" s="5" t="s">
        <v>69</v>
      </c>
      <c r="B20" s="310" t="s">
        <v>86</v>
      </c>
      <c r="C20" s="286"/>
      <c r="D20" s="286"/>
      <c r="E20" s="286"/>
      <c r="F20" s="286"/>
      <c r="G20" s="311"/>
      <c r="H20" s="22"/>
      <c r="I20" s="6" t="s">
        <v>64</v>
      </c>
      <c r="J20" s="127"/>
    </row>
    <row r="21" spans="1:22" ht="30.2" customHeight="1" x14ac:dyDescent="0.25">
      <c r="A21" s="5" t="s">
        <v>72</v>
      </c>
      <c r="B21" s="310" t="s">
        <v>87</v>
      </c>
      <c r="C21" s="286"/>
      <c r="D21" s="286"/>
      <c r="E21" s="286"/>
      <c r="F21" s="286"/>
      <c r="G21" s="311"/>
      <c r="H21" s="17"/>
      <c r="I21" s="6" t="s">
        <v>0</v>
      </c>
      <c r="J21" s="127"/>
    </row>
    <row r="22" spans="1:22" ht="27.2" customHeight="1" x14ac:dyDescent="0.25">
      <c r="A22" s="287" t="s">
        <v>151</v>
      </c>
      <c r="B22" s="288"/>
      <c r="C22" s="288"/>
      <c r="D22" s="288"/>
      <c r="E22" s="289"/>
      <c r="F22" s="289"/>
      <c r="G22" s="289"/>
      <c r="H22" s="290"/>
      <c r="I22" s="291"/>
      <c r="J22" s="127"/>
    </row>
    <row r="23" spans="1:22" ht="15.75" x14ac:dyDescent="0.25">
      <c r="A23" s="329"/>
      <c r="B23" s="336"/>
      <c r="C23" s="70"/>
      <c r="D23" s="18"/>
      <c r="E23" s="335" t="s">
        <v>7</v>
      </c>
      <c r="F23" s="335"/>
      <c r="G23" s="337" t="s">
        <v>8</v>
      </c>
      <c r="H23" s="338"/>
      <c r="I23" s="318" t="s">
        <v>112</v>
      </c>
      <c r="J23" s="127"/>
      <c r="U23" s="128"/>
      <c r="V23" s="128"/>
    </row>
    <row r="24" spans="1:22" ht="30.2" customHeight="1" x14ac:dyDescent="0.25">
      <c r="A24" s="330"/>
      <c r="B24" s="336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19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5" customHeight="1" x14ac:dyDescent="0.25">
      <c r="A25" s="5" t="s">
        <v>69</v>
      </c>
      <c r="B25" s="28" t="s">
        <v>52</v>
      </c>
      <c r="C25" s="29"/>
      <c r="D25" s="34"/>
      <c r="E25" s="331"/>
      <c r="F25" s="332"/>
      <c r="G25" s="331"/>
      <c r="H25" s="333"/>
      <c r="I25" s="334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5" customHeight="1" x14ac:dyDescent="0.25">
      <c r="A26" s="5" t="s">
        <v>72</v>
      </c>
      <c r="B26" s="315" t="s">
        <v>160</v>
      </c>
      <c r="C26" s="316"/>
      <c r="D26" s="317"/>
      <c r="E26" s="36"/>
      <c r="F26" s="23" t="s">
        <v>57</v>
      </c>
      <c r="G26" s="35"/>
      <c r="H26" s="24" t="s">
        <v>57</v>
      </c>
      <c r="I26" s="138" t="str">
        <f>IF(E26="","",IF(G26="","",ROUND((E26-G26)/E26,2)))</f>
        <v/>
      </c>
      <c r="J26" s="132"/>
    </row>
    <row r="27" spans="1:22" ht="49.15" customHeight="1" x14ac:dyDescent="0.25">
      <c r="A27" s="5" t="s">
        <v>73</v>
      </c>
      <c r="B27" s="315" t="s">
        <v>161</v>
      </c>
      <c r="C27" s="316"/>
      <c r="D27" s="317"/>
      <c r="E27" s="133"/>
      <c r="F27" s="23" t="s">
        <v>57</v>
      </c>
      <c r="G27" s="133"/>
      <c r="H27" s="24" t="s">
        <v>57</v>
      </c>
      <c r="I27" s="139" t="str">
        <f>IF(E27="","",IF(G27="","",ROUND((E27-G27)/E27,2)))</f>
        <v/>
      </c>
      <c r="J27" s="134"/>
    </row>
    <row r="28" spans="1:22" ht="49.15" customHeight="1" x14ac:dyDescent="0.25">
      <c r="A28" s="5" t="s">
        <v>74</v>
      </c>
      <c r="B28" s="155" t="s">
        <v>162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140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audytu"),"",IF(G28=0,"0%",IFERROR(ROUND((E28-G28)/E28,2),""))))))</f>
        <v/>
      </c>
      <c r="J28" s="137"/>
    </row>
    <row r="29" spans="1:22" ht="49.15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140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powyżej"),"",IF(G29=0,"0%",IFERROR(ROUND((E29-G29)/E29,2),"")))))</f>
        <v/>
      </c>
      <c r="J29" s="129"/>
    </row>
    <row r="30" spans="1:22" ht="49.15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140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powyżej"),"",IF(AND(E30=0,G30=0),0,IFERROR(ROUND((E30-G30)/E30,2),"")))))</f>
        <v/>
      </c>
      <c r="J30" s="129"/>
    </row>
    <row r="31" spans="1:22" ht="49.15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140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powyżej"),"",IF(G31=0,"0%",IFERROR(ROUND((E31-G31)/E31,2),"")))))</f>
        <v/>
      </c>
      <c r="J31" s="152"/>
    </row>
    <row r="32" spans="1:22" ht="27.2" customHeight="1" x14ac:dyDescent="0.25">
      <c r="A32" s="325" t="s">
        <v>165</v>
      </c>
      <c r="B32" s="326"/>
      <c r="C32" s="326"/>
      <c r="D32" s="326"/>
      <c r="E32" s="326"/>
      <c r="F32" s="326"/>
      <c r="G32" s="326"/>
      <c r="H32" s="327"/>
      <c r="I32" s="328"/>
      <c r="J32" s="129"/>
    </row>
    <row r="33" spans="1:10" ht="30.2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155</v>
      </c>
      <c r="C34" s="29"/>
      <c r="D34" s="41"/>
      <c r="E34" s="42"/>
      <c r="F34" s="42"/>
      <c r="G34" s="43"/>
      <c r="H34" s="141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156</v>
      </c>
      <c r="C35" s="29"/>
      <c r="D35" s="41"/>
      <c r="E35" s="42"/>
      <c r="F35" s="42"/>
      <c r="G35" s="43"/>
      <c r="H35" s="141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157</v>
      </c>
      <c r="C36" s="29"/>
      <c r="D36" s="41"/>
      <c r="E36" s="42"/>
      <c r="F36" s="42"/>
      <c r="G36" s="43"/>
      <c r="H36" s="141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42"/>
      <c r="F37" s="42"/>
      <c r="G37" s="46"/>
      <c r="H37" s="143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42"/>
      <c r="F38" s="42"/>
      <c r="G38" s="46"/>
      <c r="H38" s="144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42"/>
      <c r="F39" s="42"/>
      <c r="G39" s="46"/>
      <c r="H39" s="145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50" t="s">
        <v>166</v>
      </c>
      <c r="C40" s="53"/>
      <c r="D40" s="53"/>
      <c r="E40" s="146"/>
      <c r="F40" s="213"/>
      <c r="G40" s="44"/>
      <c r="H40" s="147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322" t="s">
        <v>95</v>
      </c>
      <c r="B41" s="323"/>
      <c r="C41" s="323"/>
      <c r="D41" s="323"/>
      <c r="E41" s="323"/>
      <c r="F41" s="323"/>
      <c r="G41" s="323"/>
      <c r="H41" s="323"/>
      <c r="I41" s="324"/>
      <c r="J41" s="129"/>
    </row>
    <row r="42" spans="1:10" ht="46.15" customHeight="1" x14ac:dyDescent="0.25">
      <c r="A42" s="66" t="s">
        <v>69</v>
      </c>
      <c r="B42" s="339" t="s">
        <v>135</v>
      </c>
      <c r="C42" s="339"/>
      <c r="D42" s="339"/>
      <c r="E42" s="339"/>
      <c r="F42" s="339"/>
      <c r="G42" s="339"/>
      <c r="H42" s="54"/>
      <c r="I42" s="55"/>
      <c r="J42" s="129"/>
    </row>
    <row r="43" spans="1:10" ht="77.45" customHeight="1" x14ac:dyDescent="0.25">
      <c r="A43" s="151" t="s">
        <v>167</v>
      </c>
      <c r="B43" s="339" t="s">
        <v>163</v>
      </c>
      <c r="C43" s="339"/>
      <c r="D43" s="339"/>
      <c r="E43" s="339"/>
      <c r="F43" s="339"/>
      <c r="G43" s="339"/>
      <c r="H43" s="339"/>
      <c r="I43" s="340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5.75" x14ac:dyDescent="0.25">
      <c r="A45" s="312" t="s">
        <v>1</v>
      </c>
      <c r="B45" s="313"/>
      <c r="C45" s="313"/>
      <c r="D45" s="314"/>
      <c r="E45" s="341" t="s">
        <v>58</v>
      </c>
      <c r="F45" s="313"/>
      <c r="G45" s="313"/>
      <c r="H45" s="313"/>
      <c r="I45" s="342"/>
      <c r="J45" s="127"/>
    </row>
    <row r="46" spans="1:10" ht="30.2" customHeight="1" x14ac:dyDescent="0.25">
      <c r="A46" s="243"/>
      <c r="B46" s="244"/>
      <c r="C46" s="244"/>
      <c r="D46" s="245"/>
      <c r="E46" s="273"/>
      <c r="F46" s="244"/>
      <c r="G46" s="244"/>
      <c r="H46" s="244"/>
      <c r="I46" s="274"/>
      <c r="J46" s="127"/>
    </row>
    <row r="47" spans="1:10" ht="30.2" customHeight="1" x14ac:dyDescent="0.25">
      <c r="A47" s="320"/>
      <c r="B47" s="276"/>
      <c r="C47" s="276"/>
      <c r="D47" s="321"/>
      <c r="E47" s="275"/>
      <c r="F47" s="276"/>
      <c r="G47" s="276"/>
      <c r="H47" s="276"/>
      <c r="I47" s="277"/>
      <c r="J47" s="127"/>
    </row>
    <row r="48" spans="1:10" ht="30.2" customHeight="1" thickBot="1" x14ac:dyDescent="0.3">
      <c r="A48" s="259"/>
      <c r="B48" s="260"/>
      <c r="C48" s="260"/>
      <c r="D48" s="261"/>
      <c r="E48" s="271"/>
      <c r="F48" s="260"/>
      <c r="G48" s="260"/>
      <c r="H48" s="260"/>
      <c r="I48" s="272"/>
      <c r="J48" s="127"/>
    </row>
    <row r="49" spans="1:10" x14ac:dyDescent="0.25">
      <c r="A49" s="278" t="s">
        <v>68</v>
      </c>
      <c r="B49" s="279"/>
      <c r="C49" s="279"/>
      <c r="D49" s="279"/>
      <c r="E49" s="279"/>
      <c r="F49" s="279"/>
      <c r="G49" s="279"/>
      <c r="H49" s="279"/>
      <c r="I49" s="280"/>
    </row>
    <row r="50" spans="1:10" x14ac:dyDescent="0.25">
      <c r="A50" s="268" t="s">
        <v>71</v>
      </c>
      <c r="B50" s="269"/>
      <c r="C50" s="269"/>
      <c r="D50" s="269"/>
      <c r="E50" s="269"/>
      <c r="F50" s="269"/>
      <c r="G50" s="269"/>
      <c r="H50" s="269"/>
      <c r="I50" s="270"/>
    </row>
    <row r="51" spans="1:10" ht="50.25" customHeight="1" x14ac:dyDescent="0.25">
      <c r="A51" s="262" t="s">
        <v>145</v>
      </c>
      <c r="B51" s="263"/>
      <c r="C51" s="263"/>
      <c r="D51" s="263"/>
      <c r="E51" s="263"/>
      <c r="F51" s="263"/>
      <c r="G51" s="263"/>
      <c r="H51" s="263"/>
      <c r="I51" s="264"/>
    </row>
    <row r="52" spans="1:10" ht="33.4" customHeight="1" thickBot="1" x14ac:dyDescent="0.3">
      <c r="A52" s="265" t="s">
        <v>154</v>
      </c>
      <c r="B52" s="266"/>
      <c r="C52" s="266"/>
      <c r="D52" s="266"/>
      <c r="E52" s="266"/>
      <c r="F52" s="266"/>
      <c r="G52" s="266"/>
      <c r="H52" s="266"/>
      <c r="I52" s="267"/>
    </row>
    <row r="53" spans="1:10" ht="6.75" customHeight="1" thickBot="1" x14ac:dyDescent="0.3">
      <c r="A53" s="256"/>
      <c r="B53" s="257"/>
      <c r="C53" s="257"/>
      <c r="D53" s="257"/>
      <c r="E53" s="257"/>
      <c r="F53" s="257"/>
      <c r="G53" s="257"/>
      <c r="H53" s="257"/>
      <c r="I53" s="258"/>
    </row>
    <row r="54" spans="1:10" ht="19.5" thickBot="1" x14ac:dyDescent="0.35">
      <c r="A54" s="246" t="s">
        <v>54</v>
      </c>
      <c r="B54" s="247"/>
      <c r="C54" s="247"/>
      <c r="D54" s="247"/>
      <c r="E54" s="247"/>
      <c r="F54" s="247"/>
      <c r="G54" s="247"/>
      <c r="H54" s="248"/>
      <c r="I54" s="249"/>
    </row>
    <row r="55" spans="1:10" x14ac:dyDescent="0.25">
      <c r="A55" s="250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251"/>
      <c r="C55" s="251"/>
      <c r="D55" s="251"/>
      <c r="E55" s="251"/>
      <c r="F55" s="251"/>
      <c r="G55" s="251"/>
      <c r="H55" s="251"/>
      <c r="I55" s="252"/>
      <c r="J55" s="129"/>
    </row>
    <row r="56" spans="1:10" x14ac:dyDescent="0.25">
      <c r="A56" s="250"/>
      <c r="B56" s="251"/>
      <c r="C56" s="251"/>
      <c r="D56" s="251"/>
      <c r="E56" s="251"/>
      <c r="F56" s="251"/>
      <c r="G56" s="251"/>
      <c r="H56" s="251"/>
      <c r="I56" s="252"/>
      <c r="J56" s="129"/>
    </row>
    <row r="57" spans="1:10" ht="15.75" thickBot="1" x14ac:dyDescent="0.3">
      <c r="A57" s="253"/>
      <c r="B57" s="254"/>
      <c r="C57" s="254"/>
      <c r="D57" s="254"/>
      <c r="E57" s="254"/>
      <c r="F57" s="254"/>
      <c r="G57" s="254"/>
      <c r="H57" s="254"/>
      <c r="I57" s="255"/>
      <c r="J57" s="129"/>
    </row>
  </sheetData>
  <sheetProtection algorithmName="SHA-512" hashValue="MCm9NMxzDuCx7SNtEoEpScTPyJvDm0wANPYg1LSfxpu7fMMQABD0WoDY/Mx1vEMjlBpI4m62kHtN7T2S8R3IBg==" saltValue="A0TivKeMv3VdsLzaibvqPQ==" spinCount="100000" sheet="1" objects="1" scenarios="1"/>
  <mergeCells count="41"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</mergeCells>
  <phoneticPr fontId="11" type="noConversion"/>
  <conditionalFormatting sqref="I26">
    <cfRule type="cellIs" dxfId="40" priority="52" operator="lessThan">
      <formula>0.4</formula>
    </cfRule>
  </conditionalFormatting>
  <conditionalFormatting sqref="G26">
    <cfRule type="cellIs" dxfId="39" priority="51" operator="greaterThan">
      <formula>80</formula>
    </cfRule>
  </conditionalFormatting>
  <conditionalFormatting sqref="I42">
    <cfRule type="containsText" dxfId="38" priority="48" operator="containsText" text="DD/MM/RRRR">
      <formula>NOT(ISERROR(SEARCH("DD/MM/RRRR",I42)))</formula>
    </cfRule>
  </conditionalFormatting>
  <conditionalFormatting sqref="E27">
    <cfRule type="cellIs" dxfId="37" priority="44" operator="equal">
      <formula>"Należy wpisać wartość z audytu"</formula>
    </cfRule>
  </conditionalFormatting>
  <conditionalFormatting sqref="G27">
    <cfRule type="cellIs" dxfId="36" priority="43" operator="equal">
      <formula>"Należy wpisać wartość z audytu"</formula>
    </cfRule>
  </conditionalFormatting>
  <conditionalFormatting sqref="E40">
    <cfRule type="cellIs" dxfId="35" priority="42" operator="equal">
      <formula>"Należy wpisać wartość z audytu"</formula>
    </cfRule>
  </conditionalFormatting>
  <conditionalFormatting sqref="E27">
    <cfRule type="containsText" dxfId="34" priority="40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33" priority="39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32" priority="35">
      <formula>$J$25</formula>
    </cfRule>
  </conditionalFormatting>
  <conditionalFormatting sqref="G26 I26">
    <cfRule type="expression" dxfId="31" priority="34">
      <formula>$J$26</formula>
    </cfRule>
  </conditionalFormatting>
  <conditionalFormatting sqref="H42">
    <cfRule type="containsText" dxfId="30" priority="30" operator="containsText" text="DD/MM/RRRR">
      <formula>NOT(ISERROR(SEARCH("DD/MM/RRRR",H42)))</formula>
    </cfRule>
  </conditionalFormatting>
  <conditionalFormatting sqref="H25">
    <cfRule type="expression" dxfId="29" priority="26">
      <formula>$J$25</formula>
    </cfRule>
  </conditionalFormatting>
  <conditionalFormatting sqref="H34:H40">
    <cfRule type="cellIs" dxfId="28" priority="24" operator="equal">
      <formula>"Błąd - przedsięwzięcie niezgodne z PPCP"</formula>
    </cfRule>
  </conditionalFormatting>
  <conditionalFormatting sqref="E37:E39">
    <cfRule type="cellIs" dxfId="27" priority="22" operator="equal">
      <formula>"Należy wpisać wartość z audytu"</formula>
    </cfRule>
  </conditionalFormatting>
  <conditionalFormatting sqref="E31">
    <cfRule type="cellIs" dxfId="26" priority="15" operator="equal">
      <formula>"Należy uzupełnić pola dla EP - powyżej"</formula>
    </cfRule>
    <cfRule type="containsText" dxfId="25" priority="21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24" priority="20" operator="equal">
      <formula>"Należy TUTAJ wpisać wartość z audytu"</formula>
    </cfRule>
  </conditionalFormatting>
  <conditionalFormatting sqref="E31">
    <cfRule type="cellIs" dxfId="23" priority="19" operator="equal">
      <formula>"Błąd - przedsięwzięcie niezgodne z PPCP"</formula>
    </cfRule>
  </conditionalFormatting>
  <conditionalFormatting sqref="E31">
    <cfRule type="cellIs" dxfId="22" priority="18" operator="equal">
      <formula>"Należy uzupełnić pole dla EK - powyżej"</formula>
    </cfRule>
  </conditionalFormatting>
  <conditionalFormatting sqref="I28:I31">
    <cfRule type="cellIs" dxfId="21" priority="17" operator="equal">
      <formula>"Błąd - przedsięwzięcie niezgodne z PPCP"</formula>
    </cfRule>
  </conditionalFormatting>
  <conditionalFormatting sqref="E28:E30">
    <cfRule type="cellIs" dxfId="20" priority="10" operator="equal">
      <formula>"Należy uzupełnić pola dla EP - powyżej"</formula>
    </cfRule>
    <cfRule type="containsText" dxfId="19" priority="14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8" priority="13" operator="equal">
      <formula>"Należy TUTAJ wpisać wartość z audytu"</formula>
    </cfRule>
  </conditionalFormatting>
  <conditionalFormatting sqref="E28:E30">
    <cfRule type="cellIs" dxfId="17" priority="12" operator="equal">
      <formula>"Błąd - przedsięwzięcie niezgodne z PPCP"</formula>
    </cfRule>
  </conditionalFormatting>
  <conditionalFormatting sqref="E28:E30">
    <cfRule type="cellIs" dxfId="16" priority="11" operator="equal">
      <formula>"Należy uzupełnić pole dla EK - powyżej"</formula>
    </cfRule>
  </conditionalFormatting>
  <conditionalFormatting sqref="G28:G31">
    <cfRule type="cellIs" dxfId="15" priority="5" operator="equal">
      <formula>"Należy uzupełnić pola dla EP - powyżej"</formula>
    </cfRule>
    <cfRule type="containsText" dxfId="14" priority="9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13" priority="8" operator="equal">
      <formula>"Należy TUTAJ wpisać wartość z audytu"</formula>
    </cfRule>
  </conditionalFormatting>
  <conditionalFormatting sqref="G28:G31">
    <cfRule type="cellIs" dxfId="12" priority="7" operator="equal">
      <formula>"Błąd - przedsięwzięcie niezgodne z PPCP"</formula>
    </cfRule>
  </conditionalFormatting>
  <conditionalFormatting sqref="G28:G31">
    <cfRule type="cellIs" dxfId="11" priority="6" operator="equal">
      <formula>"Należy uzupełnić pole dla EK - powyżej"</formula>
    </cfRule>
  </conditionalFormatting>
  <conditionalFormatting sqref="A55:I57">
    <cfRule type="cellIs" dxfId="10" priority="4" operator="equal">
      <formula>"Błąd - przedsięwzięcie niezgodne z PPCP"</formula>
    </cfRule>
    <cfRule type="cellIs" dxfId="9" priority="25" operator="equal">
      <formula>"Brak możliwości wykonania walidacji - brak danych dot. EU."</formula>
    </cfRule>
    <cfRule type="containsText" dxfId="8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7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H9:I18">
    <cfRule type="cellIs" dxfId="6" priority="1" operator="equal">
      <formula>"Np. 0,111"</formula>
    </cfRule>
    <cfRule type="cellIs" dxfId="5" priority="2" operator="equal">
      <formula>"Np. 0,999"</formula>
    </cfRule>
    <cfRule type="cellIs" dxfId="4" priority="28" operator="equal">
      <formula>"Nie dotyczy"</formula>
    </cfRule>
    <cfRule type="cellIs" dxfId="3" priority="3" operator="equal">
      <formula>"Np. 9,999"</formula>
    </cfRule>
  </conditionalFormatting>
  <conditionalFormatting sqref="B9:G18">
    <cfRule type="cellIs" dxfId="2" priority="29" operator="equal">
      <formula>"Np. Modernizacja przegrody Ściana zewnętrzna piwnica i parter"</formula>
    </cfRule>
    <cfRule type="containsText" dxfId="1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0" priority="47" operator="containsText" text="Np. Wymiana okien">
      <formula>NOT(ISERROR(SEARCH("Np. Wymiana okien",B9)))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9:E31 G29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51" t="s">
        <v>66</v>
      </c>
      <c r="B1" s="352" t="s">
        <v>65</v>
      </c>
      <c r="C1" s="353" t="s">
        <v>103</v>
      </c>
      <c r="D1" s="365" t="s">
        <v>13</v>
      </c>
      <c r="E1" s="354" t="s">
        <v>36</v>
      </c>
      <c r="F1" s="354" t="s">
        <v>37</v>
      </c>
      <c r="G1" s="351" t="s">
        <v>14</v>
      </c>
      <c r="H1" s="352"/>
      <c r="I1" s="353"/>
      <c r="J1" s="351" t="s">
        <v>83</v>
      </c>
      <c r="K1" s="352"/>
      <c r="L1" s="353"/>
    </row>
    <row r="2" spans="1:12" x14ac:dyDescent="0.25">
      <c r="A2" s="359"/>
      <c r="B2" s="361"/>
      <c r="C2" s="363"/>
      <c r="D2" s="366"/>
      <c r="E2" s="355"/>
      <c r="F2" s="355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5.75" thickBot="1" x14ac:dyDescent="0.3">
      <c r="A3" s="360"/>
      <c r="B3" s="362"/>
      <c r="C3" s="364"/>
      <c r="D3" s="366"/>
      <c r="E3" s="356"/>
      <c r="F3" s="356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5.75" thickBot="1" x14ac:dyDescent="0.3">
      <c r="A4" s="83" t="s">
        <v>17</v>
      </c>
      <c r="B4" s="161">
        <v>0</v>
      </c>
      <c r="C4" s="162" t="s">
        <v>18</v>
      </c>
      <c r="D4" s="163" t="s">
        <v>19</v>
      </c>
      <c r="E4" s="164">
        <v>0.65</v>
      </c>
      <c r="F4" s="164">
        <v>1.1000000000000001</v>
      </c>
      <c r="G4" s="156">
        <v>94.77</v>
      </c>
      <c r="H4" s="165">
        <v>427</v>
      </c>
      <c r="I4" s="166">
        <v>0.28000000000000003</v>
      </c>
      <c r="J4" s="207">
        <f>G4*3.6</f>
        <v>341.17199999999997</v>
      </c>
      <c r="K4" s="167">
        <f>H4*3.6</f>
        <v>1537.2</v>
      </c>
      <c r="L4" s="168">
        <f>I4*3.6</f>
        <v>1.0080000000000002</v>
      </c>
    </row>
    <row r="5" spans="1:12" ht="14.25" customHeight="1" x14ac:dyDescent="0.25">
      <c r="A5" s="357" t="s">
        <v>20</v>
      </c>
      <c r="B5" s="169">
        <v>1</v>
      </c>
      <c r="C5" s="170" t="s">
        <v>21</v>
      </c>
      <c r="D5" s="171" t="s">
        <v>22</v>
      </c>
      <c r="E5" s="172">
        <v>0.95</v>
      </c>
      <c r="F5" s="172">
        <v>1.3</v>
      </c>
      <c r="G5" s="157">
        <v>93.49</v>
      </c>
      <c r="H5" s="173"/>
      <c r="I5" s="173"/>
      <c r="J5" s="206">
        <f t="shared" ref="J5" si="0">G5*3.6</f>
        <v>336.56399999999996</v>
      </c>
      <c r="K5" s="179"/>
      <c r="L5" s="180"/>
    </row>
    <row r="6" spans="1:12" ht="15" customHeight="1" x14ac:dyDescent="0.25">
      <c r="A6" s="357"/>
      <c r="B6" s="175">
        <v>2</v>
      </c>
      <c r="C6" s="176" t="s">
        <v>23</v>
      </c>
      <c r="D6" s="177" t="s">
        <v>5</v>
      </c>
      <c r="E6" s="178">
        <v>2.8</v>
      </c>
      <c r="F6" s="178">
        <v>3</v>
      </c>
      <c r="G6" s="158">
        <v>193.88888888888889</v>
      </c>
      <c r="H6" s="173"/>
      <c r="I6" s="173"/>
      <c r="J6" s="174">
        <v>698</v>
      </c>
      <c r="K6" s="179"/>
      <c r="L6" s="180"/>
    </row>
    <row r="7" spans="1:12" ht="16.350000000000001" customHeight="1" x14ac:dyDescent="0.25">
      <c r="A7" s="357"/>
      <c r="B7" s="175">
        <v>3</v>
      </c>
      <c r="C7" s="176" t="s">
        <v>24</v>
      </c>
      <c r="D7" s="177" t="s">
        <v>5</v>
      </c>
      <c r="E7" s="178">
        <v>2.9</v>
      </c>
      <c r="F7" s="178">
        <v>3</v>
      </c>
      <c r="G7" s="158">
        <v>193.88888888888889</v>
      </c>
      <c r="H7" s="173"/>
      <c r="I7" s="173"/>
      <c r="J7" s="174">
        <v>698</v>
      </c>
      <c r="K7" s="179"/>
      <c r="L7" s="180"/>
    </row>
    <row r="8" spans="1:12" x14ac:dyDescent="0.25">
      <c r="A8" s="357"/>
      <c r="B8" s="175">
        <v>4</v>
      </c>
      <c r="C8" s="176" t="s">
        <v>25</v>
      </c>
      <c r="D8" s="177" t="s">
        <v>5</v>
      </c>
      <c r="E8" s="178">
        <v>2.2000000000000002</v>
      </c>
      <c r="F8" s="178">
        <v>3</v>
      </c>
      <c r="G8" s="158">
        <v>193.88888888888889</v>
      </c>
      <c r="H8" s="173"/>
      <c r="I8" s="173"/>
      <c r="J8" s="174">
        <v>698</v>
      </c>
      <c r="K8" s="179"/>
      <c r="L8" s="180"/>
    </row>
    <row r="9" spans="1:12" x14ac:dyDescent="0.25">
      <c r="A9" s="357"/>
      <c r="B9" s="175">
        <v>5</v>
      </c>
      <c r="C9" s="176" t="s">
        <v>26</v>
      </c>
      <c r="D9" s="177" t="s">
        <v>5</v>
      </c>
      <c r="E9" s="178">
        <v>3.9</v>
      </c>
      <c r="F9" s="178">
        <v>3</v>
      </c>
      <c r="G9" s="158">
        <v>193.88888888888889</v>
      </c>
      <c r="H9" s="173"/>
      <c r="I9" s="173"/>
      <c r="J9" s="174">
        <v>698</v>
      </c>
      <c r="K9" s="179"/>
      <c r="L9" s="180"/>
    </row>
    <row r="10" spans="1:12" x14ac:dyDescent="0.25">
      <c r="A10" s="357"/>
      <c r="B10" s="175">
        <v>6</v>
      </c>
      <c r="C10" s="176" t="s">
        <v>27</v>
      </c>
      <c r="D10" s="177" t="s">
        <v>28</v>
      </c>
      <c r="E10" s="178">
        <v>0.95</v>
      </c>
      <c r="F10" s="178">
        <v>1.1000000000000001</v>
      </c>
      <c r="G10" s="159">
        <v>55.44</v>
      </c>
      <c r="H10" s="181">
        <v>0.3</v>
      </c>
      <c r="I10" s="182"/>
      <c r="J10" s="174">
        <f t="shared" ref="J10:K16" si="1">G10*3.6</f>
        <v>199.584</v>
      </c>
      <c r="K10" s="183">
        <f t="shared" si="1"/>
        <v>1.08</v>
      </c>
      <c r="L10" s="184"/>
    </row>
    <row r="11" spans="1:12" x14ac:dyDescent="0.25">
      <c r="A11" s="357"/>
      <c r="B11" s="175">
        <v>7</v>
      </c>
      <c r="C11" s="176" t="s">
        <v>29</v>
      </c>
      <c r="D11" s="177" t="s">
        <v>28</v>
      </c>
      <c r="E11" s="178">
        <v>0.95</v>
      </c>
      <c r="F11" s="178">
        <v>1.1000000000000001</v>
      </c>
      <c r="G11" s="159">
        <v>55.44</v>
      </c>
      <c r="H11" s="181">
        <v>0.3</v>
      </c>
      <c r="I11" s="182"/>
      <c r="J11" s="174">
        <f t="shared" si="1"/>
        <v>199.584</v>
      </c>
      <c r="K11" s="183">
        <f t="shared" si="1"/>
        <v>1.08</v>
      </c>
      <c r="L11" s="184"/>
    </row>
    <row r="12" spans="1:12" x14ac:dyDescent="0.25">
      <c r="A12" s="357"/>
      <c r="B12" s="175">
        <v>8</v>
      </c>
      <c r="C12" s="176" t="s">
        <v>30</v>
      </c>
      <c r="D12" s="177" t="s">
        <v>3</v>
      </c>
      <c r="E12" s="178">
        <v>0.95</v>
      </c>
      <c r="F12" s="178">
        <v>1.1000000000000001</v>
      </c>
      <c r="G12" s="159">
        <v>76.56</v>
      </c>
      <c r="H12" s="181">
        <v>2</v>
      </c>
      <c r="I12" s="185">
        <f>0.12/1000</f>
        <v>1.1999999999999999E-4</v>
      </c>
      <c r="J12" s="174">
        <f t="shared" si="1"/>
        <v>275.61600000000004</v>
      </c>
      <c r="K12" s="183">
        <f t="shared" si="1"/>
        <v>7.2</v>
      </c>
      <c r="L12" s="186">
        <f>I12*3.6</f>
        <v>4.3199999999999998E-4</v>
      </c>
    </row>
    <row r="13" spans="1:12" x14ac:dyDescent="0.25">
      <c r="A13" s="357"/>
      <c r="B13" s="175">
        <v>10</v>
      </c>
      <c r="C13" s="176" t="s">
        <v>142</v>
      </c>
      <c r="D13" s="177" t="s">
        <v>4</v>
      </c>
      <c r="E13" s="178">
        <v>0.85</v>
      </c>
      <c r="F13" s="178">
        <v>0.2</v>
      </c>
      <c r="G13" s="159">
        <v>112</v>
      </c>
      <c r="H13" s="181">
        <v>16</v>
      </c>
      <c r="I13" s="182"/>
      <c r="J13" s="174">
        <v>0</v>
      </c>
      <c r="K13" s="183">
        <f t="shared" si="1"/>
        <v>57.6</v>
      </c>
      <c r="L13" s="184"/>
    </row>
    <row r="14" spans="1:12" x14ac:dyDescent="0.25">
      <c r="A14" s="357"/>
      <c r="B14" s="175">
        <v>10</v>
      </c>
      <c r="C14" s="176" t="s">
        <v>143</v>
      </c>
      <c r="D14" s="177" t="s">
        <v>4</v>
      </c>
      <c r="E14" s="178">
        <v>0.85</v>
      </c>
      <c r="F14" s="178">
        <v>0.2</v>
      </c>
      <c r="G14" s="159">
        <v>112</v>
      </c>
      <c r="H14" s="181">
        <v>16</v>
      </c>
      <c r="I14" s="182"/>
      <c r="J14" s="174">
        <v>0</v>
      </c>
      <c r="K14" s="183">
        <f t="shared" ref="K14" si="2">H14*3.6</f>
        <v>57.6</v>
      </c>
      <c r="L14" s="184"/>
    </row>
    <row r="15" spans="1:12" x14ac:dyDescent="0.25">
      <c r="A15" s="357"/>
      <c r="B15" s="175">
        <v>11</v>
      </c>
      <c r="C15" s="176" t="s">
        <v>32</v>
      </c>
      <c r="D15" s="177" t="s">
        <v>33</v>
      </c>
      <c r="E15" s="178">
        <v>0.85</v>
      </c>
      <c r="F15" s="178">
        <v>0.2</v>
      </c>
      <c r="G15" s="159">
        <v>112</v>
      </c>
      <c r="H15" s="181">
        <v>16</v>
      </c>
      <c r="I15" s="182"/>
      <c r="J15" s="174">
        <v>0</v>
      </c>
      <c r="K15" s="183">
        <f t="shared" si="1"/>
        <v>57.6</v>
      </c>
      <c r="L15" s="184"/>
    </row>
    <row r="16" spans="1:12" x14ac:dyDescent="0.25">
      <c r="A16" s="357"/>
      <c r="B16" s="175">
        <v>12</v>
      </c>
      <c r="C16" s="176" t="s">
        <v>34</v>
      </c>
      <c r="D16" s="177" t="s">
        <v>33</v>
      </c>
      <c r="E16" s="178">
        <v>0.85</v>
      </c>
      <c r="F16" s="178">
        <v>0.2</v>
      </c>
      <c r="G16" s="158">
        <v>112</v>
      </c>
      <c r="H16" s="181">
        <v>16</v>
      </c>
      <c r="I16" s="187"/>
      <c r="J16" s="174">
        <v>0</v>
      </c>
      <c r="K16" s="183">
        <f t="shared" si="1"/>
        <v>57.6</v>
      </c>
      <c r="L16" s="184"/>
    </row>
    <row r="17" spans="1:12" ht="15.75" thickBot="1" x14ac:dyDescent="0.3">
      <c r="A17" s="358"/>
      <c r="B17" s="188">
        <v>13</v>
      </c>
      <c r="C17" s="189" t="s">
        <v>35</v>
      </c>
      <c r="D17" s="190" t="s">
        <v>5</v>
      </c>
      <c r="E17" s="191">
        <v>1</v>
      </c>
      <c r="F17" s="191">
        <v>3</v>
      </c>
      <c r="G17" s="160">
        <f>J17/3.6</f>
        <v>193.88888888888889</v>
      </c>
      <c r="H17" s="192"/>
      <c r="I17" s="192"/>
      <c r="J17" s="193">
        <v>698</v>
      </c>
      <c r="K17" s="194"/>
      <c r="L17" s="195"/>
    </row>
    <row r="18" spans="1:12" x14ac:dyDescent="0.25">
      <c r="A18" s="86" t="s">
        <v>67</v>
      </c>
      <c r="B18" s="196">
        <v>0</v>
      </c>
      <c r="C18" s="197" t="s">
        <v>53</v>
      </c>
      <c r="D18" s="198"/>
      <c r="E18" s="199"/>
      <c r="F18" s="199"/>
      <c r="G18" s="101"/>
      <c r="H18" s="102"/>
      <c r="I18" s="200"/>
      <c r="J18" s="104"/>
      <c r="K18" s="105"/>
      <c r="L18" s="106"/>
    </row>
    <row r="19" spans="1:12" ht="15.75" thickBot="1" x14ac:dyDescent="0.3">
      <c r="A19" s="86"/>
      <c r="B19" s="201">
        <v>9</v>
      </c>
      <c r="C19" s="202" t="s">
        <v>31</v>
      </c>
      <c r="D19" s="203" t="s">
        <v>19</v>
      </c>
      <c r="E19" s="204">
        <v>0.85</v>
      </c>
      <c r="F19" s="204">
        <v>1.1000000000000001</v>
      </c>
      <c r="G19" s="119">
        <v>94.77</v>
      </c>
      <c r="H19" s="120">
        <v>18</v>
      </c>
      <c r="I19" s="205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x14ac:dyDescent="0.25">
      <c r="A20" s="87" t="s">
        <v>46</v>
      </c>
      <c r="B20" s="343" t="s">
        <v>47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4"/>
    </row>
    <row r="21" spans="1:12" x14ac:dyDescent="0.25">
      <c r="A21" s="88" t="s">
        <v>48</v>
      </c>
      <c r="B21" s="345" t="s">
        <v>49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6"/>
    </row>
    <row r="22" spans="1:12" ht="30.6" customHeight="1" x14ac:dyDescent="0.25">
      <c r="A22" s="88" t="s">
        <v>50</v>
      </c>
      <c r="B22" s="347" t="s">
        <v>164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8"/>
    </row>
    <row r="23" spans="1:12" ht="40.700000000000003" customHeight="1" thickBot="1" x14ac:dyDescent="0.3">
      <c r="A23" s="89" t="s">
        <v>51</v>
      </c>
      <c r="B23" s="349" t="s">
        <v>120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50"/>
    </row>
    <row r="25" spans="1:12" ht="15.75" thickBot="1" x14ac:dyDescent="0.3">
      <c r="A25" s="90" t="s">
        <v>6</v>
      </c>
    </row>
    <row r="26" spans="1:12" ht="48.2" customHeight="1" x14ac:dyDescent="0.25">
      <c r="A26" s="90" t="s">
        <v>82</v>
      </c>
      <c r="C26" s="367" t="s">
        <v>114</v>
      </c>
      <c r="D26" s="365" t="s">
        <v>13</v>
      </c>
      <c r="E26" s="354" t="s">
        <v>36</v>
      </c>
      <c r="F26" s="354" t="s">
        <v>37</v>
      </c>
      <c r="G26" s="351" t="s">
        <v>14</v>
      </c>
      <c r="H26" s="352"/>
      <c r="I26" s="353"/>
      <c r="J26" s="351" t="s">
        <v>83</v>
      </c>
      <c r="K26" s="352"/>
      <c r="L26" s="353"/>
    </row>
    <row r="27" spans="1:12" x14ac:dyDescent="0.25">
      <c r="C27" s="368"/>
      <c r="D27" s="366"/>
      <c r="E27" s="355"/>
      <c r="F27" s="355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5.75" thickBot="1" x14ac:dyDescent="0.3">
      <c r="C28" s="369"/>
      <c r="D28" s="366"/>
      <c r="E28" s="356"/>
      <c r="F28" s="356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5.7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5.7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SpcqSGhdWE111s71tvC82eCM8YIw126op52XyWmtpWDPusTyCMFdYd72l/X66x/+DrheMrTINnJuyY7isemkiQ==" saltValue="jYSTh7pJh4ZdybWrdLz0TA==" spinCount="100000" sheet="1" objects="1" scenarios="1"/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Ewa Wąsik</cp:lastModifiedBy>
  <cp:lastPrinted>2023-01-05T07:36:17Z</cp:lastPrinted>
  <dcterms:created xsi:type="dcterms:W3CDTF">2015-06-05T18:19:34Z</dcterms:created>
  <dcterms:modified xsi:type="dcterms:W3CDTF">2023-04-12T08:08:39Z</dcterms:modified>
</cp:coreProperties>
</file>